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:\Mi unidad\BCBS\DOCUMENTOS\LOTAIP\FORMATOS NUEVOS\CBS LOTAIP\2025\1. ENERO\"/>
    </mc:Choice>
  </mc:AlternateContent>
  <xr:revisionPtr revIDLastSave="0" documentId="13_ncr:1_{F65218B1-A3FE-49BE-8EA6-21FAD10949F2}" xr6:coauthVersionLast="46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datos'!$A$1:$X$102</definedName>
  </definedNames>
  <calcPr calcId="181029" concurrentCalc="0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64" i="2" l="1"/>
  <c r="L12" i="2"/>
  <c r="G12" i="2"/>
  <c r="L103" i="2"/>
  <c r="G103" i="2"/>
  <c r="L16" i="2"/>
  <c r="G16" i="2"/>
  <c r="L72" i="2"/>
  <c r="L67" i="2"/>
  <c r="G67" i="2"/>
  <c r="L101" i="2"/>
  <c r="G101" i="2"/>
  <c r="L18" i="2"/>
  <c r="G18" i="2"/>
  <c r="L80" i="2"/>
  <c r="L68" i="2"/>
  <c r="L66" i="2"/>
  <c r="L102" i="2"/>
  <c r="G102" i="2"/>
  <c r="G3" i="2"/>
  <c r="G4" i="2"/>
  <c r="G5" i="2"/>
  <c r="G6" i="2"/>
  <c r="G7" i="2"/>
  <c r="G8" i="2"/>
  <c r="G9" i="2"/>
  <c r="G10" i="2"/>
  <c r="G11" i="2"/>
  <c r="G13" i="2"/>
  <c r="G14" i="2"/>
  <c r="G15" i="2"/>
  <c r="G17" i="2"/>
  <c r="G19" i="2"/>
  <c r="G21" i="2"/>
  <c r="G22" i="2"/>
  <c r="G24" i="2"/>
  <c r="G25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60" i="2"/>
  <c r="G65" i="2"/>
  <c r="G66" i="2"/>
  <c r="G68" i="2"/>
  <c r="G69" i="2"/>
  <c r="G70" i="2"/>
  <c r="G71" i="2"/>
  <c r="G73" i="2"/>
  <c r="G74" i="2"/>
  <c r="G75" i="2"/>
  <c r="G76" i="2"/>
  <c r="G77" i="2"/>
  <c r="G78" i="2"/>
  <c r="G79" i="2"/>
  <c r="G80" i="2"/>
  <c r="G81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L100" i="2"/>
  <c r="L99" i="2"/>
  <c r="L98" i="2"/>
  <c r="L97" i="2"/>
  <c r="L96" i="2"/>
  <c r="L95" i="2"/>
  <c r="L94" i="2"/>
  <c r="L93" i="2"/>
  <c r="L92" i="2"/>
  <c r="L91" i="2"/>
  <c r="L90" i="2"/>
  <c r="I89" i="2"/>
  <c r="J89" i="2"/>
  <c r="K89" i="2"/>
  <c r="L89" i="2"/>
  <c r="L88" i="2"/>
  <c r="L87" i="2"/>
  <c r="L86" i="2"/>
  <c r="L85" i="2"/>
  <c r="L84" i="2"/>
  <c r="L83" i="2"/>
  <c r="L82" i="2"/>
  <c r="L81" i="2"/>
  <c r="L79" i="2"/>
  <c r="L78" i="2"/>
  <c r="L77" i="2"/>
  <c r="L76" i="2"/>
  <c r="L75" i="2"/>
  <c r="L74" i="2"/>
  <c r="L73" i="2"/>
  <c r="L71" i="2"/>
  <c r="L70" i="2"/>
  <c r="L69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7" i="2"/>
  <c r="L15" i="2"/>
  <c r="L14" i="2"/>
  <c r="L13" i="2"/>
  <c r="L11" i="2"/>
  <c r="L10" i="2"/>
  <c r="L9" i="2"/>
  <c r="L8" i="2"/>
  <c r="L7" i="2"/>
  <c r="L6" i="2"/>
  <c r="L5" i="2"/>
  <c r="L4" i="2"/>
  <c r="L3" i="2"/>
  <c r="L2" i="2"/>
  <c r="G2" i="2"/>
</calcChain>
</file>

<file path=xl/sharedStrings.xml><?xml version="1.0" encoding="utf-8"?>
<sst xmlns="http://schemas.openxmlformats.org/spreadsheetml/2006/main" count="411" uniqueCount="85">
  <si>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</si>
  <si>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</si>
  <si>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</si>
  <si>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</si>
  <si>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</si>
  <si>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 la Entidad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</si>
  <si>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</si>
  <si>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</si>
  <si>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</si>
  <si>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</si>
  <si>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</si>
  <si>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</si>
  <si>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</si>
  <si>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</si>
  <si>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</si>
  <si>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</si>
  <si>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</si>
  <si>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</si>
  <si>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</si>
  <si>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</si>
  <si>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</si>
  <si>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</si>
  <si>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</si>
  <si>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</si>
  <si>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</si>
  <si>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</si>
  <si>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</si>
  <si>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</si>
  <si>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</si>
  <si>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</si>
  <si>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</si>
  <si>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</si>
  <si>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</si>
  <si>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</si>
  <si>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</si>
  <si>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</si>
  <si>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</si>
  <si>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</si>
  <si>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</si>
  <si>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</si>
  <si>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BOMBERO 1-B</t>
  </si>
  <si>
    <t>LOSEP</t>
  </si>
  <si>
    <t>51.05.10</t>
  </si>
  <si>
    <t>SERVIDOR PÚBLICO DE APOYO 4</t>
  </si>
  <si>
    <t>BOMBERO 2-A</t>
  </si>
  <si>
    <t>SERVIDOR PÚBLICO 1</t>
  </si>
  <si>
    <t>CONTADORA</t>
  </si>
  <si>
    <t>ANALISTA DE COMPRAS PÚBLICAS</t>
  </si>
  <si>
    <t>SERVIDOR PÚBLICO 5</t>
  </si>
  <si>
    <t>BOMBERO 2-B</t>
  </si>
  <si>
    <t>BOMBERO 1-A</t>
  </si>
  <si>
    <t>INSPECTOR</t>
  </si>
  <si>
    <t>TESORERA</t>
  </si>
  <si>
    <t>AUXILIAR ADMINISTRATIVO</t>
  </si>
  <si>
    <t>JEFE DE PREVENCIÓN</t>
  </si>
  <si>
    <t>ASISTENTE ADMINISTRATIVO</t>
  </si>
  <si>
    <t>JEFE DE TALENTO HUMANO</t>
  </si>
  <si>
    <t>ANALISTA DE PROCESOS 2</t>
  </si>
  <si>
    <t>ANALISTA DE PRESUPUESTO</t>
  </si>
  <si>
    <t>JEFE FINANCIERO</t>
  </si>
  <si>
    <t>Jefe de Talento Humano</t>
  </si>
  <si>
    <t>045025041 Ext. 1004</t>
  </si>
  <si>
    <t>ANALISTA DE TECNOLOGIA 2</t>
  </si>
  <si>
    <t xml:space="preserve">BOMBERO 1-A </t>
  </si>
  <si>
    <t xml:space="preserve">ANALISTA DE INGENIERA Y PROYECTOS </t>
  </si>
  <si>
    <t xml:space="preserve">SUB INSPECTOR DE ESTACIÓN </t>
  </si>
  <si>
    <t xml:space="preserve">ASISTENTE DE NÓMINA </t>
  </si>
  <si>
    <t>DIRECTORA ADMINISTRATIVA FINANCIERA</t>
  </si>
  <si>
    <t>ASISTENTE DE COMUNICACIÓN</t>
  </si>
  <si>
    <t>GUARDALMACÉN</t>
  </si>
  <si>
    <t>ANALISTA DE ASESORIA JURIDICA 2</t>
  </si>
  <si>
    <t xml:space="preserve"> SERVIDOR PÚBLICO DE APOYO 4</t>
  </si>
  <si>
    <t>SERVIDOR PÚBLICO 2</t>
  </si>
  <si>
    <t xml:space="preserve"> SERVIDOR PÚBLICO DE APOYO 3</t>
  </si>
  <si>
    <t xml:space="preserve"> SERVIDOR PÚBLICO 8</t>
  </si>
  <si>
    <t xml:space="preserve"> SERVIDOR PÚBLICO 11</t>
  </si>
  <si>
    <t xml:space="preserve"> SERVIDOR PÚBLICO 7</t>
  </si>
  <si>
    <t xml:space="preserve"> SERVIDOR PÚBLICO DE 4</t>
  </si>
  <si>
    <t>ACTIVOS FIJOS</t>
  </si>
  <si>
    <t xml:space="preserve"> SERVIDOR PÚBLICO 5</t>
  </si>
  <si>
    <t>Ing. Ma. Fernanda García V., Mgtr.</t>
  </si>
  <si>
    <t>m.garcia@bomberossamborondon.gob.ec</t>
  </si>
  <si>
    <t xml:space="preserve">INSPECTOR </t>
  </si>
  <si>
    <t xml:space="preserve">ANALISTA ADMINISTRATIVO DE GESTION TECNICA BOMBERIL </t>
  </si>
  <si>
    <t>ANALISTA DE ASESORIA JURIDICA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</si>
</sst>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300A]\ * #,##0.00_ ;_-[$$-300A]\ * \-#,##0.00\ ;_-[$$-300A]\ * &quot;-&quot;??_ ;_-@_ 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9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0" fontId="9" fillId="0" borderId="2" xfId="2" applyNumberFormat="1" applyFont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9" fillId="0" borderId="5" xfId="2" applyNumberFormat="1" applyFont="1" applyBorder="1" applyAlignment="1">
      <alignment vertical="center"/>
    </xf>
    <xf numFmtId="164" fontId="9" fillId="0" borderId="5" xfId="2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4" fontId="6" fillId="0" borderId="2" xfId="0" applyNumberFormat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garcia@bomberossamborondo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"/>
  <sheetViews>
    <sheetView tabSelected="1" workbookViewId="0">
      <selection activeCell="C109" sqref="C109"/>
    </sheetView>
  </sheetViews>
  <sheetFormatPr baseColWidth="10" defaultColWidth="14.42578125" defaultRowHeight="15" customHeight="1" x14ac:dyDescent="0.25"/>
  <cols>
    <col min="1" max="1" width="7" customWidth="1"/>
    <col min="2" max="2" width="51.85546875" customWidth="1"/>
    <col min="3" max="3" width="25.7109375" customWidth="1"/>
    <col min="4" max="4" width="24.42578125" bestFit="1" customWidth="1"/>
    <col min="5" max="5" width="32" bestFit="1" customWidth="1"/>
    <col min="6" max="6" width="19" customWidth="1"/>
    <col min="7" max="7" width="22" bestFit="1" customWidth="1"/>
    <col min="8" max="8" width="20.85546875" bestFit="1" customWidth="1"/>
    <col min="9" max="9" width="19.7109375" bestFit="1" customWidth="1"/>
    <col min="10" max="10" width="26.85546875" bestFit="1" customWidth="1"/>
    <col min="11" max="11" width="19.5703125" bestFit="1" customWidth="1"/>
    <col min="12" max="12" width="19.140625" bestFit="1" customWidth="1"/>
    <col min="13" max="24" width="10" customWidth="1"/>
  </cols>
  <sheetData>
    <row r="1" spans="1:24" ht="45" customHeight="1" x14ac:dyDescent="0.25">
      <c r="A1" s="2" t="s">
        <v>8</v>
      </c>
      <c r="B1" s="2" t="s">
        <v>0</v>
      </c>
      <c r="C1" s="2" t="s">
        <v>10</v>
      </c>
      <c r="D1" s="23" t="s">
        <v>7</v>
      </c>
      <c r="E1" s="27" t="s">
        <v>13</v>
      </c>
      <c r="F1" s="24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5">
        <v>1</v>
      </c>
      <c r="B2" s="19" t="s">
        <v>40</v>
      </c>
      <c r="C2" s="15" t="s">
        <v>41</v>
      </c>
      <c r="D2" s="20" t="s">
        <v>42</v>
      </c>
      <c r="E2" s="28" t="s">
        <v>43</v>
      </c>
      <c r="F2" s="25">
        <v>733</v>
      </c>
      <c r="G2" s="16">
        <f t="shared" ref="G2:G60" si="0">F2*12</f>
        <v>8796</v>
      </c>
      <c r="H2" s="16">
        <v>0</v>
      </c>
      <c r="I2" s="16">
        <v>0</v>
      </c>
      <c r="J2" s="16">
        <v>0</v>
      </c>
      <c r="K2" s="16">
        <v>0</v>
      </c>
      <c r="L2" s="16">
        <f t="shared" ref="L2:L46" si="1">+SUM(H2:K2)</f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15">
        <v>2</v>
      </c>
      <c r="B3" s="19" t="s">
        <v>44</v>
      </c>
      <c r="C3" s="15" t="s">
        <v>41</v>
      </c>
      <c r="D3" s="21">
        <v>190</v>
      </c>
      <c r="E3" s="28" t="s">
        <v>45</v>
      </c>
      <c r="F3" s="25">
        <v>817</v>
      </c>
      <c r="G3" s="16">
        <f t="shared" si="0"/>
        <v>9804</v>
      </c>
      <c r="H3" s="16">
        <v>0</v>
      </c>
      <c r="I3" s="16">
        <v>0</v>
      </c>
      <c r="J3" s="16">
        <v>0</v>
      </c>
      <c r="K3" s="16">
        <v>0</v>
      </c>
      <c r="L3" s="16">
        <f t="shared" si="1"/>
        <v>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5">
        <v>3</v>
      </c>
      <c r="B4" s="19" t="s">
        <v>50</v>
      </c>
      <c r="C4" s="15" t="s">
        <v>41</v>
      </c>
      <c r="D4" s="22">
        <v>266</v>
      </c>
      <c r="E4" s="28" t="s">
        <v>43</v>
      </c>
      <c r="F4" s="26">
        <v>733</v>
      </c>
      <c r="G4" s="16">
        <f t="shared" si="0"/>
        <v>8796</v>
      </c>
      <c r="H4" s="16">
        <v>0</v>
      </c>
      <c r="I4" s="16">
        <v>0</v>
      </c>
      <c r="J4" s="16">
        <v>0</v>
      </c>
      <c r="K4" s="16">
        <v>0</v>
      </c>
      <c r="L4" s="16">
        <f t="shared" si="1"/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15">
        <v>4</v>
      </c>
      <c r="B5" s="19" t="s">
        <v>46</v>
      </c>
      <c r="C5" s="15" t="s">
        <v>41</v>
      </c>
      <c r="D5" s="21">
        <v>10</v>
      </c>
      <c r="E5" s="28" t="s">
        <v>77</v>
      </c>
      <c r="F5" s="25">
        <v>1091.0999999999999</v>
      </c>
      <c r="G5" s="16">
        <f t="shared" si="0"/>
        <v>13093.199999999999</v>
      </c>
      <c r="H5" s="16">
        <v>0</v>
      </c>
      <c r="I5" s="16">
        <v>0</v>
      </c>
      <c r="J5" s="16">
        <v>0</v>
      </c>
      <c r="K5" s="16">
        <v>0</v>
      </c>
      <c r="L5" s="16">
        <f t="shared" si="1"/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5">
        <v>5</v>
      </c>
      <c r="B6" s="19" t="s">
        <v>40</v>
      </c>
      <c r="C6" s="15" t="s">
        <v>41</v>
      </c>
      <c r="D6" s="21">
        <v>50</v>
      </c>
      <c r="E6" s="28" t="s">
        <v>43</v>
      </c>
      <c r="F6" s="25">
        <v>733</v>
      </c>
      <c r="G6" s="16">
        <f t="shared" si="0"/>
        <v>8796</v>
      </c>
      <c r="H6" s="16">
        <v>0</v>
      </c>
      <c r="I6" s="16">
        <v>0</v>
      </c>
      <c r="J6" s="16">
        <v>0</v>
      </c>
      <c r="K6" s="16">
        <v>0</v>
      </c>
      <c r="L6" s="16">
        <f t="shared" si="1"/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5">
        <v>6</v>
      </c>
      <c r="B7" s="19" t="s">
        <v>47</v>
      </c>
      <c r="C7" s="15" t="s">
        <v>41</v>
      </c>
      <c r="D7" s="20" t="s">
        <v>42</v>
      </c>
      <c r="E7" s="28" t="s">
        <v>48</v>
      </c>
      <c r="F7" s="25">
        <v>1212</v>
      </c>
      <c r="G7" s="16">
        <f t="shared" si="0"/>
        <v>14544</v>
      </c>
      <c r="H7" s="16">
        <v>0</v>
      </c>
      <c r="I7" s="16">
        <v>0</v>
      </c>
      <c r="J7" s="16">
        <v>0</v>
      </c>
      <c r="K7" s="16">
        <v>0</v>
      </c>
      <c r="L7" s="16">
        <f t="shared" si="1"/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5">
        <v>7</v>
      </c>
      <c r="B8" s="19" t="s">
        <v>62</v>
      </c>
      <c r="C8" s="15" t="s">
        <v>41</v>
      </c>
      <c r="D8" s="20" t="s">
        <v>42</v>
      </c>
      <c r="E8" s="28" t="s">
        <v>48</v>
      </c>
      <c r="F8" s="25">
        <v>1212</v>
      </c>
      <c r="G8" s="16">
        <f t="shared" si="0"/>
        <v>14544</v>
      </c>
      <c r="H8" s="16">
        <v>0</v>
      </c>
      <c r="I8" s="16">
        <v>0</v>
      </c>
      <c r="J8" s="16">
        <v>0</v>
      </c>
      <c r="K8" s="16">
        <v>0</v>
      </c>
      <c r="L8" s="16">
        <f t="shared" si="1"/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15">
        <v>8</v>
      </c>
      <c r="B9" s="19" t="s">
        <v>49</v>
      </c>
      <c r="C9" s="15" t="s">
        <v>41</v>
      </c>
      <c r="D9" s="21">
        <v>130</v>
      </c>
      <c r="E9" s="28" t="s">
        <v>71</v>
      </c>
      <c r="F9" s="25">
        <v>901</v>
      </c>
      <c r="G9" s="16">
        <f t="shared" si="0"/>
        <v>10812</v>
      </c>
      <c r="H9" s="16">
        <v>0</v>
      </c>
      <c r="I9" s="16">
        <v>0</v>
      </c>
      <c r="J9" s="16">
        <v>0</v>
      </c>
      <c r="K9" s="16">
        <v>0</v>
      </c>
      <c r="L9" s="16">
        <f t="shared" si="1"/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5">
        <v>9</v>
      </c>
      <c r="B10" s="19" t="s">
        <v>63</v>
      </c>
      <c r="C10" s="15" t="s">
        <v>41</v>
      </c>
      <c r="D10" s="20" t="s">
        <v>42</v>
      </c>
      <c r="E10" s="28" t="s">
        <v>71</v>
      </c>
      <c r="F10" s="25">
        <v>675</v>
      </c>
      <c r="G10" s="16">
        <f t="shared" si="0"/>
        <v>8100</v>
      </c>
      <c r="H10" s="16">
        <v>0</v>
      </c>
      <c r="I10" s="16">
        <v>0</v>
      </c>
      <c r="J10" s="16">
        <v>0</v>
      </c>
      <c r="K10" s="16">
        <v>0</v>
      </c>
      <c r="L10" s="16">
        <f t="shared" si="1"/>
        <v>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5">
        <v>10</v>
      </c>
      <c r="B11" s="19" t="s">
        <v>51</v>
      </c>
      <c r="C11" s="15" t="s">
        <v>41</v>
      </c>
      <c r="D11" s="20" t="s">
        <v>42</v>
      </c>
      <c r="E11" s="28" t="s">
        <v>43</v>
      </c>
      <c r="F11" s="25">
        <v>733</v>
      </c>
      <c r="G11" s="16">
        <f t="shared" si="0"/>
        <v>8796</v>
      </c>
      <c r="H11" s="16">
        <v>0</v>
      </c>
      <c r="I11" s="16">
        <v>0</v>
      </c>
      <c r="J11" s="16">
        <v>0</v>
      </c>
      <c r="K11" s="16">
        <v>0</v>
      </c>
      <c r="L11" s="16">
        <f t="shared" si="1"/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5">
        <v>11</v>
      </c>
      <c r="B12" s="19" t="s">
        <v>63</v>
      </c>
      <c r="C12" s="15" t="s">
        <v>41</v>
      </c>
      <c r="D12" s="20" t="s">
        <v>42</v>
      </c>
      <c r="E12" s="28" t="s">
        <v>73</v>
      </c>
      <c r="F12" s="25">
        <v>675</v>
      </c>
      <c r="G12" s="16">
        <f t="shared" si="0"/>
        <v>8100</v>
      </c>
      <c r="H12" s="16">
        <v>0</v>
      </c>
      <c r="I12" s="16">
        <v>0</v>
      </c>
      <c r="J12" s="16">
        <v>0</v>
      </c>
      <c r="K12" s="16">
        <v>0</v>
      </c>
      <c r="L12" s="16">
        <f t="shared" ref="L12" si="2">+SUM(H12:K12)</f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5">
        <v>12</v>
      </c>
      <c r="B13" s="19" t="s">
        <v>44</v>
      </c>
      <c r="C13" s="15" t="s">
        <v>41</v>
      </c>
      <c r="D13" s="21">
        <v>250</v>
      </c>
      <c r="E13" s="28" t="s">
        <v>45</v>
      </c>
      <c r="F13" s="25">
        <v>817</v>
      </c>
      <c r="G13" s="16">
        <f t="shared" si="0"/>
        <v>9804</v>
      </c>
      <c r="H13" s="16">
        <v>0</v>
      </c>
      <c r="I13" s="16">
        <v>0</v>
      </c>
      <c r="J13" s="16">
        <v>0</v>
      </c>
      <c r="K13" s="16">
        <v>0</v>
      </c>
      <c r="L13" s="16">
        <f t="shared" si="1"/>
        <v>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5">
        <v>13</v>
      </c>
      <c r="B14" s="19" t="s">
        <v>40</v>
      </c>
      <c r="C14" s="15" t="s">
        <v>41</v>
      </c>
      <c r="D14" s="21">
        <v>255</v>
      </c>
      <c r="E14" s="28" t="s">
        <v>43</v>
      </c>
      <c r="F14" s="25">
        <v>733</v>
      </c>
      <c r="G14" s="16">
        <f t="shared" si="0"/>
        <v>8796</v>
      </c>
      <c r="H14" s="16">
        <v>0</v>
      </c>
      <c r="I14" s="16">
        <v>0</v>
      </c>
      <c r="J14" s="16">
        <v>0</v>
      </c>
      <c r="K14" s="16">
        <v>0</v>
      </c>
      <c r="L14" s="16">
        <f t="shared" si="1"/>
        <v>0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5">
        <v>14</v>
      </c>
      <c r="B15" s="19" t="s">
        <v>40</v>
      </c>
      <c r="C15" s="15" t="s">
        <v>41</v>
      </c>
      <c r="D15" s="21">
        <v>267</v>
      </c>
      <c r="E15" s="28" t="s">
        <v>73</v>
      </c>
      <c r="F15" s="25">
        <v>733</v>
      </c>
      <c r="G15" s="16">
        <f t="shared" si="0"/>
        <v>8796</v>
      </c>
      <c r="H15" s="16">
        <v>0</v>
      </c>
      <c r="I15" s="16">
        <v>0</v>
      </c>
      <c r="J15" s="16">
        <v>0</v>
      </c>
      <c r="K15" s="16">
        <v>0</v>
      </c>
      <c r="L15" s="16">
        <f t="shared" si="1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15">
        <v>15</v>
      </c>
      <c r="B16" s="19" t="s">
        <v>63</v>
      </c>
      <c r="C16" s="15" t="s">
        <v>41</v>
      </c>
      <c r="D16" s="20" t="s">
        <v>42</v>
      </c>
      <c r="E16" s="28" t="s">
        <v>73</v>
      </c>
      <c r="F16" s="25">
        <v>675</v>
      </c>
      <c r="G16" s="16">
        <f t="shared" ref="G16" si="3">F16*12</f>
        <v>8100</v>
      </c>
      <c r="H16" s="16">
        <v>0</v>
      </c>
      <c r="I16" s="16">
        <v>0</v>
      </c>
      <c r="J16" s="16">
        <v>0</v>
      </c>
      <c r="K16" s="16">
        <v>0</v>
      </c>
      <c r="L16" s="16">
        <f t="shared" si="1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15">
        <v>16</v>
      </c>
      <c r="B17" s="19" t="s">
        <v>40</v>
      </c>
      <c r="C17" s="15" t="s">
        <v>41</v>
      </c>
      <c r="D17" s="21">
        <v>205</v>
      </c>
      <c r="E17" s="28" t="s">
        <v>43</v>
      </c>
      <c r="F17" s="25">
        <v>733</v>
      </c>
      <c r="G17" s="16">
        <f t="shared" si="0"/>
        <v>8796</v>
      </c>
      <c r="H17" s="16">
        <v>0</v>
      </c>
      <c r="I17" s="16">
        <v>0</v>
      </c>
      <c r="J17" s="16">
        <v>0</v>
      </c>
      <c r="K17" s="16">
        <v>0</v>
      </c>
      <c r="L17" s="16">
        <f t="shared" si="1"/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15">
        <v>17</v>
      </c>
      <c r="B18" s="19" t="s">
        <v>78</v>
      </c>
      <c r="C18" s="15" t="s">
        <v>41</v>
      </c>
      <c r="D18" s="21" t="s">
        <v>42</v>
      </c>
      <c r="E18" s="28" t="s">
        <v>79</v>
      </c>
      <c r="F18" s="25">
        <v>1212</v>
      </c>
      <c r="G18" s="16">
        <f t="shared" si="0"/>
        <v>14544</v>
      </c>
      <c r="H18" s="16">
        <v>0</v>
      </c>
      <c r="I18" s="16">
        <v>0</v>
      </c>
      <c r="J18" s="16">
        <v>0</v>
      </c>
      <c r="K18" s="16">
        <v>0</v>
      </c>
      <c r="L18" s="16">
        <f t="shared" ref="L18" si="4">+SUM(H18:K18)</f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x14ac:dyDescent="0.25">
      <c r="A19" s="15">
        <v>18</v>
      </c>
      <c r="B19" s="19" t="s">
        <v>52</v>
      </c>
      <c r="C19" s="15" t="s">
        <v>41</v>
      </c>
      <c r="D19" s="21">
        <v>15</v>
      </c>
      <c r="E19" s="28" t="s">
        <v>74</v>
      </c>
      <c r="F19" s="25">
        <v>1750</v>
      </c>
      <c r="G19" s="16">
        <f t="shared" si="0"/>
        <v>21000</v>
      </c>
      <c r="H19" s="16">
        <v>0</v>
      </c>
      <c r="I19" s="16">
        <v>0</v>
      </c>
      <c r="J19" s="16">
        <v>0</v>
      </c>
      <c r="K19" s="16">
        <v>0</v>
      </c>
      <c r="L19" s="16">
        <f t="shared" si="1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15">
        <v>19</v>
      </c>
      <c r="B20" s="29" t="s">
        <v>63</v>
      </c>
      <c r="C20" s="15" t="s">
        <v>41</v>
      </c>
      <c r="D20" s="20" t="s">
        <v>42</v>
      </c>
      <c r="E20" s="28" t="s">
        <v>73</v>
      </c>
      <c r="F20" s="25">
        <v>675</v>
      </c>
      <c r="G20" s="16">
        <v>2542.5</v>
      </c>
      <c r="H20" s="16">
        <v>0</v>
      </c>
      <c r="I20" s="16">
        <v>0</v>
      </c>
      <c r="J20" s="16">
        <v>0</v>
      </c>
      <c r="K20" s="16">
        <v>0</v>
      </c>
      <c r="L20" s="16">
        <f t="shared" si="1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15">
        <v>20</v>
      </c>
      <c r="B21" s="19" t="s">
        <v>64</v>
      </c>
      <c r="C21" s="15" t="s">
        <v>41</v>
      </c>
      <c r="D21" s="20" t="s">
        <v>42</v>
      </c>
      <c r="E21" s="28" t="s">
        <v>48</v>
      </c>
      <c r="F21" s="25">
        <v>1212</v>
      </c>
      <c r="G21" s="16">
        <f t="shared" si="0"/>
        <v>14544</v>
      </c>
      <c r="H21" s="16">
        <v>0</v>
      </c>
      <c r="I21" s="16">
        <v>0</v>
      </c>
      <c r="J21" s="16">
        <v>0</v>
      </c>
      <c r="K21" s="16">
        <v>0</v>
      </c>
      <c r="L21" s="16">
        <f t="shared" si="1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15">
        <v>21</v>
      </c>
      <c r="B22" s="19" t="s">
        <v>40</v>
      </c>
      <c r="C22" s="15" t="s">
        <v>41</v>
      </c>
      <c r="D22" s="21">
        <v>268</v>
      </c>
      <c r="E22" s="28" t="s">
        <v>43</v>
      </c>
      <c r="F22" s="25">
        <v>733</v>
      </c>
      <c r="G22" s="16">
        <f t="shared" si="0"/>
        <v>8796</v>
      </c>
      <c r="H22" s="16">
        <v>0</v>
      </c>
      <c r="I22" s="16">
        <v>0</v>
      </c>
      <c r="J22" s="16">
        <v>0</v>
      </c>
      <c r="K22" s="16">
        <v>0</v>
      </c>
      <c r="L22" s="16">
        <f t="shared" si="1"/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15">
        <v>22</v>
      </c>
      <c r="B23" s="19" t="s">
        <v>63</v>
      </c>
      <c r="C23" s="15" t="s">
        <v>41</v>
      </c>
      <c r="D23" s="20" t="s">
        <v>42</v>
      </c>
      <c r="E23" s="28" t="s">
        <v>73</v>
      </c>
      <c r="F23" s="25">
        <v>675</v>
      </c>
      <c r="G23" s="16">
        <v>5197.5</v>
      </c>
      <c r="H23" s="16">
        <v>0</v>
      </c>
      <c r="I23" s="16">
        <v>0</v>
      </c>
      <c r="J23" s="16">
        <v>0</v>
      </c>
      <c r="K23" s="16">
        <v>0</v>
      </c>
      <c r="L23" s="16">
        <f t="shared" si="1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15">
        <v>23</v>
      </c>
      <c r="B24" s="19" t="s">
        <v>44</v>
      </c>
      <c r="C24" s="15" t="s">
        <v>41</v>
      </c>
      <c r="D24" s="21">
        <v>245</v>
      </c>
      <c r="E24" s="28" t="s">
        <v>45</v>
      </c>
      <c r="F24" s="25">
        <v>817</v>
      </c>
      <c r="G24" s="16">
        <f t="shared" si="0"/>
        <v>9804</v>
      </c>
      <c r="H24" s="16">
        <v>0</v>
      </c>
      <c r="I24" s="16">
        <v>0</v>
      </c>
      <c r="J24" s="16">
        <v>0</v>
      </c>
      <c r="K24" s="16">
        <v>0</v>
      </c>
      <c r="L24" s="16">
        <f t="shared" si="1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15">
        <v>24</v>
      </c>
      <c r="B25" s="19" t="s">
        <v>40</v>
      </c>
      <c r="C25" s="15" t="s">
        <v>41</v>
      </c>
      <c r="D25" s="21">
        <v>170</v>
      </c>
      <c r="E25" s="28" t="s">
        <v>43</v>
      </c>
      <c r="F25" s="25">
        <v>733</v>
      </c>
      <c r="G25" s="16">
        <f t="shared" si="0"/>
        <v>8796</v>
      </c>
      <c r="H25" s="16">
        <v>0</v>
      </c>
      <c r="I25" s="16">
        <v>0</v>
      </c>
      <c r="J25" s="16">
        <v>0</v>
      </c>
      <c r="K25" s="16">
        <v>0</v>
      </c>
      <c r="L25" s="16">
        <f t="shared" si="1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15">
        <v>25</v>
      </c>
      <c r="B26" s="19" t="s">
        <v>63</v>
      </c>
      <c r="C26" s="15" t="s">
        <v>41</v>
      </c>
      <c r="D26" s="20" t="s">
        <v>42</v>
      </c>
      <c r="E26" s="28" t="s">
        <v>48</v>
      </c>
      <c r="F26" s="25">
        <v>675</v>
      </c>
      <c r="G26" s="16">
        <v>2452.5</v>
      </c>
      <c r="H26" s="16">
        <v>0</v>
      </c>
      <c r="I26" s="16">
        <v>0</v>
      </c>
      <c r="J26" s="16">
        <v>0</v>
      </c>
      <c r="K26" s="16">
        <v>0</v>
      </c>
      <c r="L26" s="16">
        <f t="shared" si="1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15">
        <v>26</v>
      </c>
      <c r="B27" s="19" t="s">
        <v>49</v>
      </c>
      <c r="C27" s="15" t="s">
        <v>41</v>
      </c>
      <c r="D27" s="21">
        <v>155</v>
      </c>
      <c r="E27" s="28" t="s">
        <v>72</v>
      </c>
      <c r="F27" s="25">
        <v>901</v>
      </c>
      <c r="G27" s="16">
        <f t="shared" si="0"/>
        <v>10812</v>
      </c>
      <c r="H27" s="16">
        <v>0</v>
      </c>
      <c r="I27" s="16">
        <v>0</v>
      </c>
      <c r="J27" s="16">
        <v>0</v>
      </c>
      <c r="K27" s="16">
        <v>0</v>
      </c>
      <c r="L27" s="16">
        <f t="shared" si="1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15">
        <v>27</v>
      </c>
      <c r="B28" s="19" t="s">
        <v>40</v>
      </c>
      <c r="C28" s="15" t="s">
        <v>41</v>
      </c>
      <c r="D28" s="20" t="s">
        <v>42</v>
      </c>
      <c r="E28" s="28" t="s">
        <v>43</v>
      </c>
      <c r="F28" s="25">
        <v>733</v>
      </c>
      <c r="G28" s="16">
        <f t="shared" si="0"/>
        <v>8796</v>
      </c>
      <c r="H28" s="16">
        <v>0</v>
      </c>
      <c r="I28" s="16">
        <v>0</v>
      </c>
      <c r="J28" s="16">
        <v>0</v>
      </c>
      <c r="K28" s="16">
        <v>0</v>
      </c>
      <c r="L28" s="16">
        <f t="shared" si="1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15">
        <v>28</v>
      </c>
      <c r="B29" s="19" t="s">
        <v>44</v>
      </c>
      <c r="C29" s="15" t="s">
        <v>41</v>
      </c>
      <c r="D29" s="21">
        <v>235</v>
      </c>
      <c r="E29" s="28" t="s">
        <v>45</v>
      </c>
      <c r="F29" s="25">
        <v>817</v>
      </c>
      <c r="G29" s="16">
        <f t="shared" si="0"/>
        <v>9804</v>
      </c>
      <c r="H29" s="16">
        <v>0</v>
      </c>
      <c r="I29" s="16">
        <v>0</v>
      </c>
      <c r="J29" s="16">
        <v>0</v>
      </c>
      <c r="K29" s="16">
        <v>0</v>
      </c>
      <c r="L29" s="16">
        <f t="shared" si="1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15">
        <v>29</v>
      </c>
      <c r="B30" s="19" t="s">
        <v>63</v>
      </c>
      <c r="C30" s="15" t="s">
        <v>41</v>
      </c>
      <c r="D30" s="20" t="s">
        <v>42</v>
      </c>
      <c r="E30" s="28" t="s">
        <v>45</v>
      </c>
      <c r="F30" s="25">
        <v>675</v>
      </c>
      <c r="G30" s="16">
        <f t="shared" si="0"/>
        <v>8100</v>
      </c>
      <c r="H30" s="16">
        <v>0</v>
      </c>
      <c r="I30" s="16">
        <v>0</v>
      </c>
      <c r="J30" s="16">
        <v>0</v>
      </c>
      <c r="K30" s="16">
        <v>0</v>
      </c>
      <c r="L30" s="16">
        <f t="shared" si="1"/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15">
        <v>30</v>
      </c>
      <c r="B31" s="19" t="s">
        <v>44</v>
      </c>
      <c r="C31" s="15" t="s">
        <v>41</v>
      </c>
      <c r="D31" s="21">
        <v>175</v>
      </c>
      <c r="E31" s="28" t="s">
        <v>45</v>
      </c>
      <c r="F31" s="25">
        <v>817</v>
      </c>
      <c r="G31" s="16">
        <f t="shared" si="0"/>
        <v>9804</v>
      </c>
      <c r="H31" s="16">
        <v>0</v>
      </c>
      <c r="I31" s="16">
        <v>0</v>
      </c>
      <c r="J31" s="16">
        <v>0</v>
      </c>
      <c r="K31" s="16">
        <v>0</v>
      </c>
      <c r="L31" s="16">
        <f t="shared" si="1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15">
        <v>31</v>
      </c>
      <c r="B32" s="19" t="s">
        <v>49</v>
      </c>
      <c r="C32" s="15" t="s">
        <v>41</v>
      </c>
      <c r="D32" s="21">
        <v>55</v>
      </c>
      <c r="E32" s="28" t="s">
        <v>72</v>
      </c>
      <c r="F32" s="25">
        <v>901</v>
      </c>
      <c r="G32" s="16">
        <f t="shared" si="0"/>
        <v>10812</v>
      </c>
      <c r="H32" s="16">
        <v>0</v>
      </c>
      <c r="I32" s="16">
        <v>0</v>
      </c>
      <c r="J32" s="16">
        <v>0</v>
      </c>
      <c r="K32" s="16">
        <v>0</v>
      </c>
      <c r="L32" s="16">
        <f t="shared" si="1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15">
        <v>32</v>
      </c>
      <c r="B33" s="19" t="s">
        <v>47</v>
      </c>
      <c r="C33" s="15" t="s">
        <v>41</v>
      </c>
      <c r="D33" s="20" t="s">
        <v>42</v>
      </c>
      <c r="E33" s="28" t="s">
        <v>48</v>
      </c>
      <c r="F33" s="25">
        <v>1212</v>
      </c>
      <c r="G33" s="16">
        <f t="shared" si="0"/>
        <v>14544</v>
      </c>
      <c r="H33" s="16">
        <v>0</v>
      </c>
      <c r="I33" s="16">
        <v>0</v>
      </c>
      <c r="J33" s="16">
        <v>0</v>
      </c>
      <c r="K33" s="16">
        <v>0</v>
      </c>
      <c r="L33" s="16">
        <f t="shared" si="1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15">
        <v>33</v>
      </c>
      <c r="B34" s="19" t="s">
        <v>65</v>
      </c>
      <c r="C34" s="15" t="s">
        <v>41</v>
      </c>
      <c r="D34" s="21">
        <v>70</v>
      </c>
      <c r="E34" s="28" t="s">
        <v>48</v>
      </c>
      <c r="F34" s="25">
        <v>1212</v>
      </c>
      <c r="G34" s="16">
        <f t="shared" si="0"/>
        <v>14544</v>
      </c>
      <c r="H34" s="16">
        <v>0</v>
      </c>
      <c r="I34" s="16">
        <v>0</v>
      </c>
      <c r="J34" s="16">
        <v>0</v>
      </c>
      <c r="K34" s="16">
        <v>0</v>
      </c>
      <c r="L34" s="16">
        <f t="shared" si="1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15">
        <v>34</v>
      </c>
      <c r="B35" s="19" t="s">
        <v>66</v>
      </c>
      <c r="C35" s="15" t="s">
        <v>41</v>
      </c>
      <c r="D35" s="19" t="s">
        <v>42</v>
      </c>
      <c r="E35" s="28" t="s">
        <v>43</v>
      </c>
      <c r="F35" s="25">
        <v>733</v>
      </c>
      <c r="G35" s="16">
        <v>2736.53</v>
      </c>
      <c r="H35" s="16">
        <v>0</v>
      </c>
      <c r="I35" s="16">
        <v>0</v>
      </c>
      <c r="J35" s="16">
        <v>0</v>
      </c>
      <c r="K35" s="16">
        <v>0</v>
      </c>
      <c r="L35" s="16">
        <f t="shared" si="1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15">
        <v>35</v>
      </c>
      <c r="B36" s="19" t="s">
        <v>49</v>
      </c>
      <c r="C36" s="15" t="s">
        <v>41</v>
      </c>
      <c r="D36" s="21">
        <v>60</v>
      </c>
      <c r="E36" s="28" t="s">
        <v>72</v>
      </c>
      <c r="F36" s="25">
        <v>901</v>
      </c>
      <c r="G36" s="16">
        <f t="shared" si="0"/>
        <v>10812</v>
      </c>
      <c r="H36" s="16">
        <v>0</v>
      </c>
      <c r="I36" s="16">
        <v>0</v>
      </c>
      <c r="J36" s="16">
        <v>0</v>
      </c>
      <c r="K36" s="16">
        <v>0</v>
      </c>
      <c r="L36" s="16">
        <f t="shared" si="1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15">
        <v>36</v>
      </c>
      <c r="B37" s="19" t="s">
        <v>44</v>
      </c>
      <c r="C37" s="15" t="s">
        <v>41</v>
      </c>
      <c r="D37" s="21">
        <v>261</v>
      </c>
      <c r="E37" s="28" t="s">
        <v>45</v>
      </c>
      <c r="F37" s="25">
        <v>817</v>
      </c>
      <c r="G37" s="16">
        <f t="shared" si="0"/>
        <v>9804</v>
      </c>
      <c r="H37" s="16">
        <v>0</v>
      </c>
      <c r="I37" s="16">
        <v>0</v>
      </c>
      <c r="J37" s="16">
        <v>0</v>
      </c>
      <c r="K37" s="16">
        <v>0</v>
      </c>
      <c r="L37" s="16">
        <f t="shared" si="1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5">
        <v>37</v>
      </c>
      <c r="B38" s="19" t="s">
        <v>40</v>
      </c>
      <c r="C38" s="15" t="s">
        <v>41</v>
      </c>
      <c r="D38" s="21">
        <v>210</v>
      </c>
      <c r="E38" s="28" t="s">
        <v>43</v>
      </c>
      <c r="F38" s="25">
        <v>733</v>
      </c>
      <c r="G38" s="16">
        <f t="shared" si="0"/>
        <v>8796</v>
      </c>
      <c r="H38" s="16">
        <v>0</v>
      </c>
      <c r="I38" s="16">
        <v>0</v>
      </c>
      <c r="J38" s="16">
        <v>0</v>
      </c>
      <c r="K38" s="16">
        <v>0</v>
      </c>
      <c r="L38" s="16">
        <f t="shared" si="1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5">
        <v>38</v>
      </c>
      <c r="B39" s="19" t="s">
        <v>44</v>
      </c>
      <c r="C39" s="15" t="s">
        <v>41</v>
      </c>
      <c r="D39" s="21">
        <v>259</v>
      </c>
      <c r="E39" s="28" t="s">
        <v>45</v>
      </c>
      <c r="F39" s="25">
        <v>817</v>
      </c>
      <c r="G39" s="16">
        <f t="shared" si="0"/>
        <v>9804</v>
      </c>
      <c r="H39" s="16">
        <v>0</v>
      </c>
      <c r="I39" s="16">
        <v>0</v>
      </c>
      <c r="J39" s="16">
        <v>0</v>
      </c>
      <c r="K39" s="16">
        <v>0</v>
      </c>
      <c r="L39" s="16">
        <f t="shared" si="1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5">
        <v>39</v>
      </c>
      <c r="B40" s="19" t="s">
        <v>40</v>
      </c>
      <c r="C40" s="15" t="s">
        <v>41</v>
      </c>
      <c r="D40" s="21">
        <v>70</v>
      </c>
      <c r="E40" s="28" t="s">
        <v>43</v>
      </c>
      <c r="F40" s="25">
        <v>733</v>
      </c>
      <c r="G40" s="16">
        <f t="shared" si="0"/>
        <v>8796</v>
      </c>
      <c r="H40" s="16">
        <v>0</v>
      </c>
      <c r="I40" s="16">
        <v>0</v>
      </c>
      <c r="J40" s="16">
        <v>0</v>
      </c>
      <c r="K40" s="16">
        <v>0</v>
      </c>
      <c r="L40" s="16">
        <f t="shared" si="1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5">
        <v>40</v>
      </c>
      <c r="B41" s="19" t="s">
        <v>50</v>
      </c>
      <c r="C41" s="15" t="s">
        <v>41</v>
      </c>
      <c r="D41" s="20" t="s">
        <v>42</v>
      </c>
      <c r="E41" s="28" t="s">
        <v>71</v>
      </c>
      <c r="F41" s="25">
        <v>675</v>
      </c>
      <c r="G41" s="16">
        <f t="shared" si="0"/>
        <v>8100</v>
      </c>
      <c r="H41" s="16">
        <v>0</v>
      </c>
      <c r="I41" s="16">
        <v>0</v>
      </c>
      <c r="J41" s="16">
        <v>0</v>
      </c>
      <c r="K41" s="16">
        <v>0</v>
      </c>
      <c r="L41" s="16">
        <f t="shared" si="1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5">
        <v>41</v>
      </c>
      <c r="B42" s="19" t="s">
        <v>40</v>
      </c>
      <c r="C42" s="15" t="s">
        <v>41</v>
      </c>
      <c r="D42" s="21">
        <v>75</v>
      </c>
      <c r="E42" s="28" t="s">
        <v>43</v>
      </c>
      <c r="F42" s="25">
        <v>733</v>
      </c>
      <c r="G42" s="16">
        <f t="shared" si="0"/>
        <v>8796</v>
      </c>
      <c r="H42" s="16">
        <v>0</v>
      </c>
      <c r="I42" s="16">
        <v>0</v>
      </c>
      <c r="J42" s="16">
        <v>0</v>
      </c>
      <c r="K42" s="16">
        <v>0</v>
      </c>
      <c r="L42" s="16">
        <f t="shared" ref="L42" si="5">+SUM(H42:K42)</f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5">
        <v>42</v>
      </c>
      <c r="B43" s="19" t="s">
        <v>40</v>
      </c>
      <c r="C43" s="15" t="s">
        <v>41</v>
      </c>
      <c r="D43" s="20" t="s">
        <v>42</v>
      </c>
      <c r="E43" s="28" t="s">
        <v>43</v>
      </c>
      <c r="F43" s="25">
        <v>733</v>
      </c>
      <c r="G43" s="16">
        <f t="shared" si="0"/>
        <v>8796</v>
      </c>
      <c r="H43" s="16">
        <v>0</v>
      </c>
      <c r="I43" s="16">
        <v>0</v>
      </c>
      <c r="J43" s="16">
        <v>0</v>
      </c>
      <c r="K43" s="16">
        <v>0</v>
      </c>
      <c r="L43" s="16">
        <f t="shared" si="1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5">
        <v>43</v>
      </c>
      <c r="B44" s="19" t="s">
        <v>40</v>
      </c>
      <c r="C44" s="15" t="s">
        <v>41</v>
      </c>
      <c r="D44" s="21">
        <v>270</v>
      </c>
      <c r="E44" s="28" t="s">
        <v>43</v>
      </c>
      <c r="F44" s="25">
        <v>733</v>
      </c>
      <c r="G44" s="16">
        <f t="shared" si="0"/>
        <v>8796</v>
      </c>
      <c r="H44" s="16">
        <v>0</v>
      </c>
      <c r="I44" s="16">
        <v>0</v>
      </c>
      <c r="J44" s="16">
        <v>0</v>
      </c>
      <c r="K44" s="16">
        <v>0</v>
      </c>
      <c r="L44" s="16">
        <f t="shared" si="1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5">
        <v>44</v>
      </c>
      <c r="B45" s="19" t="s">
        <v>40</v>
      </c>
      <c r="C45" s="15" t="s">
        <v>41</v>
      </c>
      <c r="D45" s="21">
        <v>271</v>
      </c>
      <c r="E45" s="28" t="s">
        <v>43</v>
      </c>
      <c r="F45" s="25">
        <v>733</v>
      </c>
      <c r="G45" s="16">
        <f t="shared" si="0"/>
        <v>8796</v>
      </c>
      <c r="H45" s="16">
        <v>0</v>
      </c>
      <c r="I45" s="16">
        <v>0</v>
      </c>
      <c r="J45" s="16">
        <v>0</v>
      </c>
      <c r="K45" s="16">
        <v>0</v>
      </c>
      <c r="L45" s="16">
        <f t="shared" si="1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5">
        <v>45</v>
      </c>
      <c r="B46" s="19" t="s">
        <v>63</v>
      </c>
      <c r="C46" s="15" t="s">
        <v>41</v>
      </c>
      <c r="D46" s="20" t="s">
        <v>42</v>
      </c>
      <c r="E46" s="28" t="s">
        <v>71</v>
      </c>
      <c r="F46" s="25">
        <v>675</v>
      </c>
      <c r="G46" s="16">
        <f t="shared" si="0"/>
        <v>8100</v>
      </c>
      <c r="H46" s="16">
        <v>0</v>
      </c>
      <c r="I46" s="16">
        <v>0</v>
      </c>
      <c r="J46" s="16">
        <v>0</v>
      </c>
      <c r="K46" s="16">
        <v>0</v>
      </c>
      <c r="L46" s="16">
        <f t="shared" si="1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5">
        <v>46</v>
      </c>
      <c r="B47" s="19" t="s">
        <v>49</v>
      </c>
      <c r="C47" s="15" t="s">
        <v>41</v>
      </c>
      <c r="D47" s="21">
        <v>195</v>
      </c>
      <c r="E47" s="28" t="s">
        <v>72</v>
      </c>
      <c r="F47" s="25">
        <v>901</v>
      </c>
      <c r="G47" s="16">
        <f t="shared" si="0"/>
        <v>10812</v>
      </c>
      <c r="H47" s="16">
        <v>0</v>
      </c>
      <c r="I47" s="16">
        <v>0</v>
      </c>
      <c r="J47" s="16">
        <v>0</v>
      </c>
      <c r="K47" s="16">
        <v>0</v>
      </c>
      <c r="L47" s="16">
        <f t="shared" ref="L47:L85" si="6">+SUM(H47:K47)</f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5">
        <v>47</v>
      </c>
      <c r="B48" s="19" t="s">
        <v>53</v>
      </c>
      <c r="C48" s="15" t="s">
        <v>41</v>
      </c>
      <c r="D48" s="21">
        <v>262</v>
      </c>
      <c r="E48" s="28" t="s">
        <v>73</v>
      </c>
      <c r="F48" s="25">
        <v>614</v>
      </c>
      <c r="G48" s="16">
        <f t="shared" si="0"/>
        <v>7368</v>
      </c>
      <c r="H48" s="16">
        <v>0</v>
      </c>
      <c r="I48" s="16">
        <v>0</v>
      </c>
      <c r="J48" s="16">
        <v>0</v>
      </c>
      <c r="K48" s="16">
        <v>0</v>
      </c>
      <c r="L48" s="16">
        <f t="shared" si="6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5">
        <v>48</v>
      </c>
      <c r="B49" s="19" t="s">
        <v>49</v>
      </c>
      <c r="C49" s="15" t="s">
        <v>41</v>
      </c>
      <c r="D49" s="21">
        <v>80</v>
      </c>
      <c r="E49" s="28" t="s">
        <v>72</v>
      </c>
      <c r="F49" s="25">
        <v>901</v>
      </c>
      <c r="G49" s="16">
        <f t="shared" si="0"/>
        <v>10812</v>
      </c>
      <c r="H49" s="16">
        <v>0</v>
      </c>
      <c r="I49" s="16">
        <v>0</v>
      </c>
      <c r="J49" s="16">
        <v>0</v>
      </c>
      <c r="K49" s="16">
        <v>0</v>
      </c>
      <c r="L49" s="16">
        <f t="shared" si="6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5">
        <v>49</v>
      </c>
      <c r="B50" s="19" t="s">
        <v>67</v>
      </c>
      <c r="C50" s="15" t="s">
        <v>41</v>
      </c>
      <c r="D50" s="21">
        <v>264</v>
      </c>
      <c r="E50" s="28" t="s">
        <v>75</v>
      </c>
      <c r="F50" s="25">
        <v>2368</v>
      </c>
      <c r="G50" s="16">
        <f t="shared" si="0"/>
        <v>28416</v>
      </c>
      <c r="H50" s="16">
        <v>0</v>
      </c>
      <c r="I50" s="16">
        <v>0</v>
      </c>
      <c r="J50" s="16">
        <v>0</v>
      </c>
      <c r="K50" s="16">
        <v>0</v>
      </c>
      <c r="L50" s="16">
        <f t="shared" ref="L50" si="7">+SUM(H50:K50)</f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5">
        <v>50</v>
      </c>
      <c r="B51" s="19" t="s">
        <v>40</v>
      </c>
      <c r="C51" s="15" t="s">
        <v>41</v>
      </c>
      <c r="D51" s="21">
        <v>180</v>
      </c>
      <c r="E51" s="28" t="s">
        <v>43</v>
      </c>
      <c r="F51" s="25">
        <v>733</v>
      </c>
      <c r="G51" s="16">
        <f t="shared" si="0"/>
        <v>8796</v>
      </c>
      <c r="H51" s="16">
        <v>0</v>
      </c>
      <c r="I51" s="16">
        <v>0</v>
      </c>
      <c r="J51" s="16">
        <v>0</v>
      </c>
      <c r="K51" s="16">
        <v>0</v>
      </c>
      <c r="L51" s="16">
        <f t="shared" si="6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5">
        <v>51</v>
      </c>
      <c r="B52" s="19" t="s">
        <v>40</v>
      </c>
      <c r="C52" s="15" t="s">
        <v>41</v>
      </c>
      <c r="D52" s="21">
        <v>135</v>
      </c>
      <c r="E52" s="28" t="s">
        <v>43</v>
      </c>
      <c r="F52" s="25">
        <v>733</v>
      </c>
      <c r="G52" s="16">
        <f t="shared" si="0"/>
        <v>8796</v>
      </c>
      <c r="H52" s="16">
        <v>0</v>
      </c>
      <c r="I52" s="16">
        <v>0</v>
      </c>
      <c r="J52" s="16">
        <v>0</v>
      </c>
      <c r="K52" s="16">
        <v>0</v>
      </c>
      <c r="L52" s="16">
        <f t="shared" si="6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5">
        <v>52</v>
      </c>
      <c r="B53" s="19" t="s">
        <v>40</v>
      </c>
      <c r="C53" s="15" t="s">
        <v>41</v>
      </c>
      <c r="D53" s="20" t="s">
        <v>42</v>
      </c>
      <c r="E53" s="28" t="s">
        <v>43</v>
      </c>
      <c r="F53" s="25">
        <v>733</v>
      </c>
      <c r="G53" s="16">
        <f t="shared" si="0"/>
        <v>8796</v>
      </c>
      <c r="H53" s="16">
        <v>0</v>
      </c>
      <c r="I53" s="16">
        <v>0</v>
      </c>
      <c r="J53" s="16">
        <v>0</v>
      </c>
      <c r="K53" s="16">
        <v>0</v>
      </c>
      <c r="L53" s="16">
        <f t="shared" si="6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5">
        <v>53</v>
      </c>
      <c r="B54" s="19" t="s">
        <v>54</v>
      </c>
      <c r="C54" s="15" t="s">
        <v>41</v>
      </c>
      <c r="D54" s="20" t="s">
        <v>42</v>
      </c>
      <c r="E54" s="28" t="s">
        <v>76</v>
      </c>
      <c r="F54" s="25">
        <v>1676</v>
      </c>
      <c r="G54" s="16">
        <v>19329.87</v>
      </c>
      <c r="H54" s="16">
        <v>0</v>
      </c>
      <c r="I54" s="16">
        <v>0</v>
      </c>
      <c r="J54" s="16">
        <v>0</v>
      </c>
      <c r="K54" s="16">
        <v>0</v>
      </c>
      <c r="L54" s="16">
        <f t="shared" si="6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5">
        <v>54</v>
      </c>
      <c r="B55" s="19" t="s">
        <v>40</v>
      </c>
      <c r="C55" s="15" t="s">
        <v>41</v>
      </c>
      <c r="D55" s="21">
        <v>110</v>
      </c>
      <c r="E55" s="28" t="s">
        <v>43</v>
      </c>
      <c r="F55" s="25">
        <v>733</v>
      </c>
      <c r="G55" s="16">
        <f t="shared" si="0"/>
        <v>8796</v>
      </c>
      <c r="H55" s="16">
        <v>0</v>
      </c>
      <c r="I55" s="16">
        <v>0</v>
      </c>
      <c r="J55" s="16">
        <v>0</v>
      </c>
      <c r="K55" s="16">
        <v>0</v>
      </c>
      <c r="L55" s="16">
        <f t="shared" si="6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5">
        <v>55</v>
      </c>
      <c r="B56" s="19" t="s">
        <v>40</v>
      </c>
      <c r="C56" s="15" t="s">
        <v>41</v>
      </c>
      <c r="D56" s="20" t="s">
        <v>42</v>
      </c>
      <c r="E56" s="28" t="s">
        <v>43</v>
      </c>
      <c r="F56" s="25">
        <v>733</v>
      </c>
      <c r="G56" s="16">
        <f t="shared" si="0"/>
        <v>8796</v>
      </c>
      <c r="H56" s="16">
        <v>0</v>
      </c>
      <c r="I56" s="16">
        <v>0</v>
      </c>
      <c r="J56" s="16">
        <v>0</v>
      </c>
      <c r="K56" s="16">
        <v>0</v>
      </c>
      <c r="L56" s="16">
        <f t="shared" ref="L56:L57" si="8">+SUM(H56:K56)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5">
        <v>56</v>
      </c>
      <c r="B57" s="19" t="s">
        <v>49</v>
      </c>
      <c r="C57" s="15" t="s">
        <v>41</v>
      </c>
      <c r="D57" s="21">
        <v>230</v>
      </c>
      <c r="E57" s="28" t="s">
        <v>72</v>
      </c>
      <c r="F57" s="25">
        <v>901</v>
      </c>
      <c r="G57" s="16">
        <f t="shared" si="0"/>
        <v>10812</v>
      </c>
      <c r="H57" s="16">
        <v>0</v>
      </c>
      <c r="I57" s="16">
        <v>0</v>
      </c>
      <c r="J57" s="16">
        <v>0</v>
      </c>
      <c r="K57" s="16">
        <v>0</v>
      </c>
      <c r="L57" s="16">
        <f t="shared" si="8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5">
        <v>57</v>
      </c>
      <c r="B58" s="19" t="s">
        <v>40</v>
      </c>
      <c r="C58" s="15" t="s">
        <v>41</v>
      </c>
      <c r="D58" s="21">
        <v>272</v>
      </c>
      <c r="E58" s="28" t="s">
        <v>43</v>
      </c>
      <c r="F58" s="25">
        <v>733</v>
      </c>
      <c r="G58" s="16">
        <f t="shared" si="0"/>
        <v>8796</v>
      </c>
      <c r="H58" s="16">
        <v>0</v>
      </c>
      <c r="I58" s="16">
        <v>0</v>
      </c>
      <c r="J58" s="16">
        <v>0</v>
      </c>
      <c r="K58" s="16">
        <v>0</v>
      </c>
      <c r="L58" s="16">
        <f t="shared" si="6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5">
        <v>58</v>
      </c>
      <c r="B59" s="19" t="s">
        <v>68</v>
      </c>
      <c r="C59" s="15" t="s">
        <v>41</v>
      </c>
      <c r="D59" s="20" t="s">
        <v>42</v>
      </c>
      <c r="E59" s="28" t="s">
        <v>45</v>
      </c>
      <c r="F59" s="25">
        <v>817</v>
      </c>
      <c r="G59" s="16">
        <v>4085</v>
      </c>
      <c r="H59" s="16">
        <v>0</v>
      </c>
      <c r="I59" s="16">
        <v>0</v>
      </c>
      <c r="J59" s="16">
        <v>0</v>
      </c>
      <c r="K59" s="16">
        <v>0</v>
      </c>
      <c r="L59" s="16">
        <f t="shared" ref="L59:L60" si="9">+SUM(H59:K59)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5">
        <v>59</v>
      </c>
      <c r="B60" s="19" t="s">
        <v>44</v>
      </c>
      <c r="C60" s="15" t="s">
        <v>41</v>
      </c>
      <c r="D60" s="21">
        <v>260</v>
      </c>
      <c r="E60" s="28" t="s">
        <v>45</v>
      </c>
      <c r="F60" s="25">
        <v>817</v>
      </c>
      <c r="G60" s="16">
        <f t="shared" si="0"/>
        <v>9804</v>
      </c>
      <c r="H60" s="16">
        <v>0</v>
      </c>
      <c r="I60" s="16">
        <v>0</v>
      </c>
      <c r="J60" s="16">
        <v>0</v>
      </c>
      <c r="K60" s="16">
        <v>0</v>
      </c>
      <c r="L60" s="16">
        <f t="shared" si="9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5">
        <v>60</v>
      </c>
      <c r="B61" s="19" t="s">
        <v>63</v>
      </c>
      <c r="C61" s="15" t="s">
        <v>41</v>
      </c>
      <c r="D61" s="20" t="s">
        <v>42</v>
      </c>
      <c r="E61" s="28" t="s">
        <v>45</v>
      </c>
      <c r="F61" s="25">
        <v>675</v>
      </c>
      <c r="G61" s="16">
        <v>5242.5</v>
      </c>
      <c r="H61" s="16">
        <v>0</v>
      </c>
      <c r="I61" s="16">
        <v>0</v>
      </c>
      <c r="J61" s="16">
        <v>0</v>
      </c>
      <c r="K61" s="16">
        <v>0</v>
      </c>
      <c r="L61" s="16">
        <f t="shared" si="6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5">
        <v>61</v>
      </c>
      <c r="B62" s="19" t="s">
        <v>63</v>
      </c>
      <c r="C62" s="15" t="s">
        <v>41</v>
      </c>
      <c r="D62" s="20" t="s">
        <v>42</v>
      </c>
      <c r="E62" s="28" t="s">
        <v>71</v>
      </c>
      <c r="F62" s="25">
        <v>675</v>
      </c>
      <c r="G62" s="16">
        <v>5197.5</v>
      </c>
      <c r="H62" s="16">
        <v>0</v>
      </c>
      <c r="I62" s="16">
        <v>0</v>
      </c>
      <c r="J62" s="16">
        <v>0</v>
      </c>
      <c r="K62" s="16">
        <v>0</v>
      </c>
      <c r="L62" s="16">
        <f t="shared" si="6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5">
        <v>62</v>
      </c>
      <c r="B63" s="19" t="s">
        <v>55</v>
      </c>
      <c r="C63" s="15" t="s">
        <v>41</v>
      </c>
      <c r="D63" s="20" t="s">
        <v>42</v>
      </c>
      <c r="E63" s="28" t="s">
        <v>43</v>
      </c>
      <c r="F63" s="25">
        <v>790</v>
      </c>
      <c r="G63" s="16">
        <v>9085</v>
      </c>
      <c r="H63" s="16">
        <v>0</v>
      </c>
      <c r="I63" s="16">
        <v>0</v>
      </c>
      <c r="J63" s="16">
        <v>0</v>
      </c>
      <c r="K63" s="16">
        <v>0</v>
      </c>
      <c r="L63" s="16">
        <f t="shared" si="6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5">
        <v>63</v>
      </c>
      <c r="B64" s="19" t="s">
        <v>84</v>
      </c>
      <c r="C64" s="15" t="s">
        <v>41</v>
      </c>
      <c r="D64" s="20" t="s">
        <v>42</v>
      </c>
      <c r="E64" s="28" t="s">
        <v>43</v>
      </c>
      <c r="F64" s="25">
        <v>1212</v>
      </c>
      <c r="G64" s="16">
        <v>14544</v>
      </c>
      <c r="H64" s="16">
        <v>0</v>
      </c>
      <c r="I64" s="16">
        <v>0</v>
      </c>
      <c r="J64" s="16">
        <v>0</v>
      </c>
      <c r="K64" s="16">
        <v>0</v>
      </c>
      <c r="L64" s="16">
        <f t="shared" ref="L64" si="10">+SUM(H64:K64)</f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5">
        <v>64</v>
      </c>
      <c r="B65" s="19" t="s">
        <v>63</v>
      </c>
      <c r="C65" s="15" t="s">
        <v>41</v>
      </c>
      <c r="D65" s="20" t="s">
        <v>42</v>
      </c>
      <c r="E65" s="28" t="s">
        <v>72</v>
      </c>
      <c r="F65" s="25">
        <v>675</v>
      </c>
      <c r="G65" s="16">
        <f t="shared" ref="G65:G102" si="11">F65*12</f>
        <v>8100</v>
      </c>
      <c r="H65" s="16">
        <v>0</v>
      </c>
      <c r="I65" s="16">
        <v>0</v>
      </c>
      <c r="J65" s="16">
        <v>0</v>
      </c>
      <c r="K65" s="16">
        <v>0</v>
      </c>
      <c r="L65" s="16">
        <f t="shared" si="6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5">
        <v>65</v>
      </c>
      <c r="B66" s="19" t="s">
        <v>69</v>
      </c>
      <c r="C66" s="15" t="s">
        <v>41</v>
      </c>
      <c r="D66" s="20" t="s">
        <v>42</v>
      </c>
      <c r="E66" s="28" t="s">
        <v>72</v>
      </c>
      <c r="F66" s="25">
        <v>901</v>
      </c>
      <c r="G66" s="16">
        <f t="shared" si="11"/>
        <v>10812</v>
      </c>
      <c r="H66" s="16">
        <v>0</v>
      </c>
      <c r="I66" s="16">
        <v>0</v>
      </c>
      <c r="J66" s="16">
        <v>0</v>
      </c>
      <c r="K66" s="16">
        <v>0</v>
      </c>
      <c r="L66" s="16">
        <f t="shared" si="6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5">
        <v>66</v>
      </c>
      <c r="B67" s="19" t="s">
        <v>83</v>
      </c>
      <c r="C67" s="15" t="s">
        <v>41</v>
      </c>
      <c r="D67" s="20" t="s">
        <v>42</v>
      </c>
      <c r="E67" s="28" t="s">
        <v>79</v>
      </c>
      <c r="F67" s="25">
        <v>1212</v>
      </c>
      <c r="G67" s="16">
        <f t="shared" si="11"/>
        <v>14544</v>
      </c>
      <c r="H67" s="16">
        <v>0</v>
      </c>
      <c r="I67" s="16">
        <v>0</v>
      </c>
      <c r="J67" s="16">
        <v>0</v>
      </c>
      <c r="K67" s="16">
        <v>0</v>
      </c>
      <c r="L67" s="16">
        <f t="shared" ref="L67" si="12">+SUM(H67:K67)</f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15">
        <v>67</v>
      </c>
      <c r="B68" s="19" t="s">
        <v>53</v>
      </c>
      <c r="C68" s="15" t="s">
        <v>41</v>
      </c>
      <c r="D68" s="20" t="s">
        <v>42</v>
      </c>
      <c r="E68" s="28" t="s">
        <v>71</v>
      </c>
      <c r="F68" s="25">
        <v>622</v>
      </c>
      <c r="G68" s="16">
        <f t="shared" si="11"/>
        <v>7464</v>
      </c>
      <c r="H68" s="16">
        <v>0</v>
      </c>
      <c r="I68" s="16">
        <v>0</v>
      </c>
      <c r="J68" s="16">
        <v>27.35</v>
      </c>
      <c r="K68" s="16">
        <v>0</v>
      </c>
      <c r="L68" s="16">
        <f t="shared" si="6"/>
        <v>27.35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15">
        <v>68</v>
      </c>
      <c r="B69" s="19" t="s">
        <v>49</v>
      </c>
      <c r="C69" s="15" t="s">
        <v>41</v>
      </c>
      <c r="D69" s="21">
        <v>115</v>
      </c>
      <c r="E69" s="28" t="s">
        <v>72</v>
      </c>
      <c r="F69" s="25">
        <v>901</v>
      </c>
      <c r="G69" s="16">
        <f t="shared" si="11"/>
        <v>10812</v>
      </c>
      <c r="H69" s="16">
        <v>0</v>
      </c>
      <c r="I69" s="16">
        <v>0</v>
      </c>
      <c r="J69" s="16">
        <v>0</v>
      </c>
      <c r="K69" s="16">
        <v>0</v>
      </c>
      <c r="L69" s="16">
        <f t="shared" si="6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15">
        <v>69</v>
      </c>
      <c r="B70" s="19" t="s">
        <v>63</v>
      </c>
      <c r="C70" s="15" t="s">
        <v>41</v>
      </c>
      <c r="D70" s="20" t="s">
        <v>42</v>
      </c>
      <c r="E70" s="28" t="s">
        <v>73</v>
      </c>
      <c r="F70" s="25">
        <v>675</v>
      </c>
      <c r="G70" s="16">
        <f t="shared" si="11"/>
        <v>8100</v>
      </c>
      <c r="H70" s="16">
        <v>0</v>
      </c>
      <c r="I70" s="16">
        <v>0</v>
      </c>
      <c r="J70" s="16">
        <v>0</v>
      </c>
      <c r="K70" s="16">
        <v>0</v>
      </c>
      <c r="L70" s="16">
        <f t="shared" si="6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15">
        <v>70</v>
      </c>
      <c r="B71" s="19" t="s">
        <v>63</v>
      </c>
      <c r="C71" s="15" t="s">
        <v>41</v>
      </c>
      <c r="D71" s="20" t="s">
        <v>42</v>
      </c>
      <c r="E71" s="28" t="s">
        <v>72</v>
      </c>
      <c r="F71" s="25">
        <v>675</v>
      </c>
      <c r="G71" s="16">
        <f t="shared" si="11"/>
        <v>8100</v>
      </c>
      <c r="H71" s="16">
        <v>0</v>
      </c>
      <c r="I71" s="16">
        <v>0</v>
      </c>
      <c r="J71" s="16">
        <v>0</v>
      </c>
      <c r="K71" s="16">
        <v>0</v>
      </c>
      <c r="L71" s="16">
        <f t="shared" si="6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x14ac:dyDescent="0.25">
      <c r="A72" s="15">
        <v>71</v>
      </c>
      <c r="B72" s="19" t="s">
        <v>63</v>
      </c>
      <c r="C72" s="15" t="s">
        <v>41</v>
      </c>
      <c r="D72" s="20" t="s">
        <v>42</v>
      </c>
      <c r="E72" s="28" t="s">
        <v>73</v>
      </c>
      <c r="F72" s="25">
        <v>675</v>
      </c>
      <c r="G72" s="16">
        <v>7425</v>
      </c>
      <c r="H72" s="16">
        <v>0</v>
      </c>
      <c r="I72" s="16">
        <v>0</v>
      </c>
      <c r="J72" s="16">
        <v>0</v>
      </c>
      <c r="K72" s="16">
        <v>0</v>
      </c>
      <c r="L72" s="16">
        <f t="shared" ref="L72" si="13">+SUM(H72:K72)</f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15">
        <v>72</v>
      </c>
      <c r="B73" s="19" t="s">
        <v>40</v>
      </c>
      <c r="C73" s="15" t="s">
        <v>41</v>
      </c>
      <c r="D73" s="20" t="s">
        <v>42</v>
      </c>
      <c r="E73" s="28" t="s">
        <v>43</v>
      </c>
      <c r="F73" s="25">
        <v>733</v>
      </c>
      <c r="G73" s="16">
        <f t="shared" si="11"/>
        <v>8796</v>
      </c>
      <c r="H73" s="16">
        <v>0</v>
      </c>
      <c r="I73" s="16">
        <v>0</v>
      </c>
      <c r="J73" s="16">
        <v>0</v>
      </c>
      <c r="K73" s="16">
        <v>0</v>
      </c>
      <c r="L73" s="16">
        <f t="shared" si="6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15">
        <v>73</v>
      </c>
      <c r="B74" s="19" t="s">
        <v>44</v>
      </c>
      <c r="C74" s="15" t="s">
        <v>41</v>
      </c>
      <c r="D74" s="21">
        <v>273</v>
      </c>
      <c r="E74" s="28" t="s">
        <v>45</v>
      </c>
      <c r="F74" s="25">
        <v>817</v>
      </c>
      <c r="G74" s="16">
        <f t="shared" si="11"/>
        <v>9804</v>
      </c>
      <c r="H74" s="16">
        <v>0</v>
      </c>
      <c r="I74" s="16">
        <v>0</v>
      </c>
      <c r="J74" s="16">
        <v>0</v>
      </c>
      <c r="K74" s="16">
        <v>0</v>
      </c>
      <c r="L74" s="16">
        <f t="shared" si="6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15">
        <v>74</v>
      </c>
      <c r="B75" s="19" t="s">
        <v>44</v>
      </c>
      <c r="C75" s="15" t="s">
        <v>41</v>
      </c>
      <c r="D75" s="21">
        <v>258</v>
      </c>
      <c r="E75" s="28" t="s">
        <v>45</v>
      </c>
      <c r="F75" s="25">
        <v>817</v>
      </c>
      <c r="G75" s="16">
        <f t="shared" si="11"/>
        <v>9804</v>
      </c>
      <c r="H75" s="16">
        <v>0</v>
      </c>
      <c r="I75" s="16">
        <v>0</v>
      </c>
      <c r="J75" s="16">
        <v>0</v>
      </c>
      <c r="K75" s="16">
        <v>0</v>
      </c>
      <c r="L75" s="16">
        <f t="shared" si="6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15">
        <v>75</v>
      </c>
      <c r="B76" s="19" t="s">
        <v>40</v>
      </c>
      <c r="C76" s="15" t="s">
        <v>41</v>
      </c>
      <c r="D76" s="21">
        <v>85</v>
      </c>
      <c r="E76" s="28" t="s">
        <v>43</v>
      </c>
      <c r="F76" s="25">
        <v>733</v>
      </c>
      <c r="G76" s="16">
        <f t="shared" si="11"/>
        <v>8796</v>
      </c>
      <c r="H76" s="16">
        <v>0</v>
      </c>
      <c r="I76" s="16">
        <v>0</v>
      </c>
      <c r="J76" s="16">
        <v>0</v>
      </c>
      <c r="K76" s="16">
        <v>0</v>
      </c>
      <c r="L76" s="16">
        <f t="shared" si="6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15">
        <v>76</v>
      </c>
      <c r="B77" s="19" t="s">
        <v>40</v>
      </c>
      <c r="C77" s="15" t="s">
        <v>41</v>
      </c>
      <c r="D77" s="20" t="s">
        <v>42</v>
      </c>
      <c r="E77" s="28" t="s">
        <v>43</v>
      </c>
      <c r="F77" s="25">
        <v>733</v>
      </c>
      <c r="G77" s="16">
        <f t="shared" si="11"/>
        <v>8796</v>
      </c>
      <c r="H77" s="16">
        <v>0</v>
      </c>
      <c r="I77" s="16">
        <v>0</v>
      </c>
      <c r="J77" s="16">
        <v>0</v>
      </c>
      <c r="K77" s="16">
        <v>0</v>
      </c>
      <c r="L77" s="16">
        <f t="shared" si="6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15">
        <v>77</v>
      </c>
      <c r="B78" s="19" t="s">
        <v>44</v>
      </c>
      <c r="C78" s="15" t="s">
        <v>41</v>
      </c>
      <c r="D78" s="21">
        <v>150</v>
      </c>
      <c r="E78" s="28" t="s">
        <v>45</v>
      </c>
      <c r="F78" s="25">
        <v>817</v>
      </c>
      <c r="G78" s="16">
        <f t="shared" si="11"/>
        <v>9804</v>
      </c>
      <c r="H78" s="16">
        <v>0</v>
      </c>
      <c r="I78" s="16">
        <v>0</v>
      </c>
      <c r="J78" s="16">
        <v>0</v>
      </c>
      <c r="K78" s="16">
        <v>0</v>
      </c>
      <c r="L78" s="16">
        <f t="shared" si="6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15">
        <v>78</v>
      </c>
      <c r="B79" s="19" t="s">
        <v>50</v>
      </c>
      <c r="C79" s="15" t="s">
        <v>41</v>
      </c>
      <c r="D79" s="20" t="s">
        <v>42</v>
      </c>
      <c r="E79" s="28" t="s">
        <v>45</v>
      </c>
      <c r="F79" s="25">
        <v>675</v>
      </c>
      <c r="G79" s="16">
        <f t="shared" si="11"/>
        <v>8100</v>
      </c>
      <c r="H79" s="16">
        <v>0</v>
      </c>
      <c r="I79" s="16">
        <v>0</v>
      </c>
      <c r="J79" s="16">
        <v>0</v>
      </c>
      <c r="K79" s="16">
        <v>0</v>
      </c>
      <c r="L79" s="16">
        <f t="shared" si="6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15">
        <v>79</v>
      </c>
      <c r="B80" s="19" t="s">
        <v>56</v>
      </c>
      <c r="C80" s="15" t="s">
        <v>41</v>
      </c>
      <c r="D80" s="20" t="s">
        <v>42</v>
      </c>
      <c r="E80" s="28" t="s">
        <v>76</v>
      </c>
      <c r="F80" s="25">
        <v>1676</v>
      </c>
      <c r="G80" s="16">
        <f t="shared" si="11"/>
        <v>20112</v>
      </c>
      <c r="H80" s="16">
        <v>0</v>
      </c>
      <c r="I80" s="16">
        <v>0</v>
      </c>
      <c r="J80" s="16">
        <v>168.38</v>
      </c>
      <c r="K80" s="16">
        <v>0</v>
      </c>
      <c r="L80" s="16">
        <f t="shared" si="6"/>
        <v>168.38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15">
        <v>80</v>
      </c>
      <c r="B81" s="19" t="s">
        <v>44</v>
      </c>
      <c r="C81" s="15" t="s">
        <v>41</v>
      </c>
      <c r="D81" s="21">
        <v>215</v>
      </c>
      <c r="E81" s="28" t="s">
        <v>45</v>
      </c>
      <c r="F81" s="25">
        <v>817</v>
      </c>
      <c r="G81" s="16">
        <f t="shared" si="11"/>
        <v>9804</v>
      </c>
      <c r="H81" s="16">
        <v>0</v>
      </c>
      <c r="I81" s="16">
        <v>0</v>
      </c>
      <c r="J81" s="16">
        <v>0</v>
      </c>
      <c r="K81" s="16">
        <v>0</v>
      </c>
      <c r="L81" s="16">
        <f t="shared" ref="L81" si="14">+SUM(H81:K81)</f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15">
        <v>81</v>
      </c>
      <c r="B82" s="19" t="s">
        <v>70</v>
      </c>
      <c r="C82" s="15" t="s">
        <v>41</v>
      </c>
      <c r="D82" s="20" t="s">
        <v>42</v>
      </c>
      <c r="E82" s="28" t="s">
        <v>48</v>
      </c>
      <c r="F82" s="25">
        <v>1310</v>
      </c>
      <c r="G82" s="16">
        <v>11484.33</v>
      </c>
      <c r="H82" s="16">
        <v>0</v>
      </c>
      <c r="I82" s="16">
        <v>0</v>
      </c>
      <c r="J82" s="16">
        <v>0</v>
      </c>
      <c r="K82" s="16">
        <v>0</v>
      </c>
      <c r="L82" s="16">
        <f t="shared" si="6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15">
        <v>82</v>
      </c>
      <c r="B83" s="19" t="s">
        <v>40</v>
      </c>
      <c r="C83" s="15" t="s">
        <v>41</v>
      </c>
      <c r="D83" s="21">
        <v>100</v>
      </c>
      <c r="E83" s="28" t="s">
        <v>43</v>
      </c>
      <c r="F83" s="25">
        <v>733</v>
      </c>
      <c r="G83" s="16">
        <f t="shared" si="11"/>
        <v>8796</v>
      </c>
      <c r="H83" s="16">
        <v>0</v>
      </c>
      <c r="I83" s="16">
        <v>0</v>
      </c>
      <c r="J83" s="16">
        <v>0</v>
      </c>
      <c r="K83" s="16">
        <v>0</v>
      </c>
      <c r="L83" s="16">
        <f t="shared" si="6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15">
        <v>83</v>
      </c>
      <c r="B84" s="19" t="s">
        <v>57</v>
      </c>
      <c r="C84" s="15" t="s">
        <v>41</v>
      </c>
      <c r="D84" s="20" t="s">
        <v>42</v>
      </c>
      <c r="E84" s="28" t="s">
        <v>48</v>
      </c>
      <c r="F84" s="25">
        <v>1310</v>
      </c>
      <c r="G84" s="16">
        <f t="shared" si="11"/>
        <v>15720</v>
      </c>
      <c r="H84" s="16">
        <v>0</v>
      </c>
      <c r="I84" s="16">
        <v>0</v>
      </c>
      <c r="J84" s="16">
        <v>0</v>
      </c>
      <c r="K84" s="16">
        <v>0</v>
      </c>
      <c r="L84" s="16">
        <f t="shared" si="6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15">
        <v>84</v>
      </c>
      <c r="B85" s="19" t="s">
        <v>63</v>
      </c>
      <c r="C85" s="15" t="s">
        <v>41</v>
      </c>
      <c r="D85" s="20" t="s">
        <v>42</v>
      </c>
      <c r="E85" s="28" t="s">
        <v>73</v>
      </c>
      <c r="F85" s="25">
        <v>675</v>
      </c>
      <c r="G85" s="16">
        <v>4905</v>
      </c>
      <c r="H85" s="16">
        <v>0</v>
      </c>
      <c r="I85" s="16">
        <v>0</v>
      </c>
      <c r="J85" s="16">
        <v>0</v>
      </c>
      <c r="K85" s="16">
        <v>0</v>
      </c>
      <c r="L85" s="16">
        <f t="shared" si="6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15">
        <v>85</v>
      </c>
      <c r="B86" s="19" t="s">
        <v>49</v>
      </c>
      <c r="C86" s="15" t="s">
        <v>41</v>
      </c>
      <c r="D86" s="21">
        <v>200</v>
      </c>
      <c r="E86" s="28" t="s">
        <v>72</v>
      </c>
      <c r="F86" s="25">
        <v>901</v>
      </c>
      <c r="G86" s="16">
        <f t="shared" si="11"/>
        <v>10812</v>
      </c>
      <c r="H86" s="16">
        <v>0</v>
      </c>
      <c r="I86" s="16">
        <v>0</v>
      </c>
      <c r="J86" s="16">
        <v>0</v>
      </c>
      <c r="K86" s="16">
        <v>0</v>
      </c>
      <c r="L86" s="16">
        <f t="shared" ref="L86:L99" si="15">+SUM(H86:K86)</f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15">
        <v>86</v>
      </c>
      <c r="B87" s="19" t="s">
        <v>49</v>
      </c>
      <c r="C87" s="15" t="s">
        <v>41</v>
      </c>
      <c r="D87" s="21">
        <v>65</v>
      </c>
      <c r="E87" s="28" t="s">
        <v>72</v>
      </c>
      <c r="F87" s="25">
        <v>901</v>
      </c>
      <c r="G87" s="16">
        <f t="shared" si="11"/>
        <v>10812</v>
      </c>
      <c r="H87" s="16">
        <v>0</v>
      </c>
      <c r="I87" s="16">
        <v>0</v>
      </c>
      <c r="J87" s="16">
        <v>0</v>
      </c>
      <c r="K87" s="16">
        <v>0</v>
      </c>
      <c r="L87" s="16">
        <f t="shared" si="15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15">
        <v>87</v>
      </c>
      <c r="B88" s="19" t="s">
        <v>49</v>
      </c>
      <c r="C88" s="15" t="s">
        <v>41</v>
      </c>
      <c r="D88" s="21">
        <v>145</v>
      </c>
      <c r="E88" s="28" t="s">
        <v>72</v>
      </c>
      <c r="F88" s="25">
        <v>901</v>
      </c>
      <c r="G88" s="16">
        <f t="shared" si="11"/>
        <v>10812</v>
      </c>
      <c r="H88" s="16">
        <v>0</v>
      </c>
      <c r="I88" s="16">
        <v>0</v>
      </c>
      <c r="J88" s="16">
        <v>0</v>
      </c>
      <c r="K88" s="16">
        <v>0</v>
      </c>
      <c r="L88" s="16">
        <f t="shared" si="15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15">
        <v>88</v>
      </c>
      <c r="B89" s="19" t="s">
        <v>40</v>
      </c>
      <c r="C89" s="15" t="s">
        <v>41</v>
      </c>
      <c r="D89" s="20" t="s">
        <v>42</v>
      </c>
      <c r="E89" s="28" t="s">
        <v>43</v>
      </c>
      <c r="F89" s="25">
        <v>733</v>
      </c>
      <c r="G89" s="16">
        <f t="shared" si="11"/>
        <v>8796</v>
      </c>
      <c r="H89" s="16">
        <v>0</v>
      </c>
      <c r="I89" s="16">
        <f t="shared" ref="I89:L89" si="16">H89/12*4</f>
        <v>0</v>
      </c>
      <c r="J89" s="16">
        <f t="shared" si="16"/>
        <v>0</v>
      </c>
      <c r="K89" s="16">
        <f t="shared" si="16"/>
        <v>0</v>
      </c>
      <c r="L89" s="16">
        <f t="shared" si="16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15">
        <v>89</v>
      </c>
      <c r="B90" s="19" t="s">
        <v>58</v>
      </c>
      <c r="C90" s="15" t="s">
        <v>41</v>
      </c>
      <c r="D90" s="20" t="s">
        <v>42</v>
      </c>
      <c r="E90" s="28" t="s">
        <v>48</v>
      </c>
      <c r="F90" s="25">
        <v>1212</v>
      </c>
      <c r="G90" s="16">
        <f t="shared" si="11"/>
        <v>14544</v>
      </c>
      <c r="H90" s="16">
        <v>0</v>
      </c>
      <c r="I90" s="16">
        <v>0</v>
      </c>
      <c r="J90" s="16">
        <v>0</v>
      </c>
      <c r="K90" s="16">
        <v>0</v>
      </c>
      <c r="L90" s="16">
        <f t="shared" ref="L90" si="17">+SUM(H90:K90)</f>
        <v>0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15">
        <v>90</v>
      </c>
      <c r="B91" s="19" t="s">
        <v>49</v>
      </c>
      <c r="C91" s="15" t="s">
        <v>41</v>
      </c>
      <c r="D91" s="21">
        <v>120</v>
      </c>
      <c r="E91" s="28" t="s">
        <v>72</v>
      </c>
      <c r="F91" s="25">
        <v>901</v>
      </c>
      <c r="G91" s="16">
        <f t="shared" si="11"/>
        <v>10812</v>
      </c>
      <c r="H91" s="16">
        <v>0</v>
      </c>
      <c r="I91" s="16">
        <v>0</v>
      </c>
      <c r="J91" s="16">
        <v>0</v>
      </c>
      <c r="K91" s="16">
        <v>0</v>
      </c>
      <c r="L91" s="16">
        <f t="shared" si="15"/>
        <v>0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15">
        <v>91</v>
      </c>
      <c r="B92" s="19" t="s">
        <v>63</v>
      </c>
      <c r="C92" s="15" t="s">
        <v>41</v>
      </c>
      <c r="D92" s="20" t="s">
        <v>42</v>
      </c>
      <c r="E92" s="28" t="s">
        <v>73</v>
      </c>
      <c r="F92" s="25">
        <v>675</v>
      </c>
      <c r="G92" s="16">
        <f t="shared" si="11"/>
        <v>8100</v>
      </c>
      <c r="H92" s="16">
        <v>0</v>
      </c>
      <c r="I92" s="16">
        <v>0</v>
      </c>
      <c r="J92" s="16">
        <v>0</v>
      </c>
      <c r="K92" s="16">
        <v>0</v>
      </c>
      <c r="L92" s="16">
        <f t="shared" si="15"/>
        <v>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15">
        <v>92</v>
      </c>
      <c r="B93" s="19" t="s">
        <v>59</v>
      </c>
      <c r="C93" s="15" t="s">
        <v>41</v>
      </c>
      <c r="D93" s="20" t="s">
        <v>42</v>
      </c>
      <c r="E93" s="28" t="s">
        <v>74</v>
      </c>
      <c r="F93" s="25">
        <v>1760</v>
      </c>
      <c r="G93" s="16">
        <f t="shared" si="11"/>
        <v>21120</v>
      </c>
      <c r="H93" s="16">
        <v>0</v>
      </c>
      <c r="I93" s="16">
        <v>0</v>
      </c>
      <c r="J93" s="16">
        <v>0</v>
      </c>
      <c r="K93" s="16">
        <v>0</v>
      </c>
      <c r="L93" s="16">
        <f t="shared" si="15"/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15">
        <v>93</v>
      </c>
      <c r="B94" s="19" t="s">
        <v>49</v>
      </c>
      <c r="C94" s="15" t="s">
        <v>41</v>
      </c>
      <c r="D94" s="21">
        <v>95</v>
      </c>
      <c r="E94" s="28" t="s">
        <v>72</v>
      </c>
      <c r="F94" s="25">
        <v>901</v>
      </c>
      <c r="G94" s="16">
        <f t="shared" si="11"/>
        <v>10812</v>
      </c>
      <c r="H94" s="16">
        <v>0</v>
      </c>
      <c r="I94" s="16">
        <v>0</v>
      </c>
      <c r="J94" s="16">
        <v>0</v>
      </c>
      <c r="K94" s="16">
        <v>0</v>
      </c>
      <c r="L94" s="16">
        <f t="shared" si="15"/>
        <v>0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15">
        <v>94</v>
      </c>
      <c r="B95" s="19" t="s">
        <v>40</v>
      </c>
      <c r="C95" s="15" t="s">
        <v>41</v>
      </c>
      <c r="D95" s="21">
        <v>140</v>
      </c>
      <c r="E95" s="28" t="s">
        <v>43</v>
      </c>
      <c r="F95" s="25">
        <v>733</v>
      </c>
      <c r="G95" s="16">
        <f t="shared" si="11"/>
        <v>8796</v>
      </c>
      <c r="H95" s="16">
        <v>0</v>
      </c>
      <c r="I95" s="16">
        <v>0</v>
      </c>
      <c r="J95" s="16">
        <v>0</v>
      </c>
      <c r="K95" s="16">
        <v>0</v>
      </c>
      <c r="L95" s="16">
        <f t="shared" si="15"/>
        <v>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15">
        <v>95</v>
      </c>
      <c r="B96" s="19" t="s">
        <v>44</v>
      </c>
      <c r="C96" s="15" t="s">
        <v>41</v>
      </c>
      <c r="D96" s="21">
        <v>160</v>
      </c>
      <c r="E96" s="28" t="s">
        <v>45</v>
      </c>
      <c r="F96" s="25">
        <v>817</v>
      </c>
      <c r="G96" s="16">
        <f t="shared" si="11"/>
        <v>9804</v>
      </c>
      <c r="H96" s="16">
        <v>0</v>
      </c>
      <c r="I96" s="16">
        <v>0</v>
      </c>
      <c r="J96" s="16">
        <v>0</v>
      </c>
      <c r="K96" s="16">
        <v>0</v>
      </c>
      <c r="L96" s="16">
        <f t="shared" si="15"/>
        <v>0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15">
        <v>96</v>
      </c>
      <c r="B97" s="19" t="s">
        <v>40</v>
      </c>
      <c r="C97" s="15" t="s">
        <v>41</v>
      </c>
      <c r="D97" s="20" t="s">
        <v>42</v>
      </c>
      <c r="E97" s="28" t="s">
        <v>43</v>
      </c>
      <c r="F97" s="25">
        <v>733</v>
      </c>
      <c r="G97" s="16">
        <f t="shared" si="11"/>
        <v>8796</v>
      </c>
      <c r="H97" s="16">
        <v>0</v>
      </c>
      <c r="I97" s="16">
        <v>0</v>
      </c>
      <c r="J97" s="16">
        <v>0</v>
      </c>
      <c r="K97" s="16">
        <v>0</v>
      </c>
      <c r="L97" s="16">
        <f t="shared" si="15"/>
        <v>0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15">
        <v>97</v>
      </c>
      <c r="B98" s="19" t="s">
        <v>44</v>
      </c>
      <c r="C98" s="15" t="s">
        <v>41</v>
      </c>
      <c r="D98" s="21">
        <v>275</v>
      </c>
      <c r="E98" s="28" t="s">
        <v>45</v>
      </c>
      <c r="F98" s="25">
        <v>817</v>
      </c>
      <c r="G98" s="16">
        <f t="shared" si="11"/>
        <v>9804</v>
      </c>
      <c r="H98" s="16">
        <v>0</v>
      </c>
      <c r="I98" s="16">
        <v>0</v>
      </c>
      <c r="J98" s="16">
        <v>0</v>
      </c>
      <c r="K98" s="16">
        <v>0</v>
      </c>
      <c r="L98" s="16">
        <f t="shared" si="15"/>
        <v>0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15">
        <v>98</v>
      </c>
      <c r="B99" s="19" t="s">
        <v>63</v>
      </c>
      <c r="C99" s="15" t="s">
        <v>41</v>
      </c>
      <c r="D99" s="20" t="s">
        <v>42</v>
      </c>
      <c r="E99" s="28" t="s">
        <v>73</v>
      </c>
      <c r="F99" s="25">
        <v>675</v>
      </c>
      <c r="G99" s="16">
        <f t="shared" si="11"/>
        <v>8100</v>
      </c>
      <c r="H99" s="16">
        <v>0</v>
      </c>
      <c r="I99" s="16">
        <v>0</v>
      </c>
      <c r="J99" s="16">
        <v>0</v>
      </c>
      <c r="K99" s="16">
        <v>0</v>
      </c>
      <c r="L99" s="16">
        <f t="shared" si="15"/>
        <v>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" customHeight="1" x14ac:dyDescent="0.25">
      <c r="A100" s="15">
        <v>99</v>
      </c>
      <c r="B100" s="19" t="s">
        <v>40</v>
      </c>
      <c r="C100" s="15" t="s">
        <v>41</v>
      </c>
      <c r="D100" s="20" t="s">
        <v>42</v>
      </c>
      <c r="E100" s="28" t="s">
        <v>43</v>
      </c>
      <c r="F100" s="25">
        <v>733</v>
      </c>
      <c r="G100" s="16">
        <f t="shared" si="11"/>
        <v>8796</v>
      </c>
      <c r="H100" s="16">
        <v>0</v>
      </c>
      <c r="I100" s="16">
        <v>0</v>
      </c>
      <c r="J100" s="16">
        <v>0</v>
      </c>
      <c r="K100" s="16">
        <v>0</v>
      </c>
      <c r="L100" s="16">
        <f t="shared" ref="L100" si="18">+SUM(H100:K100)</f>
        <v>0</v>
      </c>
    </row>
    <row r="101" spans="1:24" ht="15" customHeight="1" x14ac:dyDescent="0.25">
      <c r="A101" s="15">
        <v>100</v>
      </c>
      <c r="B101" s="19" t="s">
        <v>82</v>
      </c>
      <c r="C101" s="15" t="s">
        <v>41</v>
      </c>
      <c r="D101" s="20" t="s">
        <v>42</v>
      </c>
      <c r="E101" s="28" t="s">
        <v>43</v>
      </c>
      <c r="F101" s="25">
        <v>733</v>
      </c>
      <c r="G101" s="16">
        <f t="shared" si="11"/>
        <v>8796</v>
      </c>
      <c r="H101" s="16">
        <v>0</v>
      </c>
      <c r="I101" s="16">
        <v>0</v>
      </c>
      <c r="J101" s="16">
        <v>0</v>
      </c>
      <c r="K101" s="16">
        <v>0</v>
      </c>
      <c r="L101" s="16">
        <f t="shared" ref="L101" si="19">+SUM(H101:K101)</f>
        <v>0</v>
      </c>
    </row>
    <row r="102" spans="1:24" ht="15" customHeight="1" x14ac:dyDescent="0.25">
      <c r="A102" s="15">
        <v>101</v>
      </c>
      <c r="B102" s="19" t="s">
        <v>44</v>
      </c>
      <c r="C102" s="15" t="s">
        <v>41</v>
      </c>
      <c r="D102" s="21">
        <v>185</v>
      </c>
      <c r="E102" s="28" t="s">
        <v>45</v>
      </c>
      <c r="F102" s="25">
        <v>817</v>
      </c>
      <c r="G102" s="16">
        <f t="shared" si="11"/>
        <v>9804</v>
      </c>
      <c r="H102" s="16">
        <v>0</v>
      </c>
      <c r="I102" s="16">
        <v>0</v>
      </c>
      <c r="J102" s="16">
        <v>0</v>
      </c>
      <c r="K102" s="16">
        <v>0</v>
      </c>
      <c r="L102" s="16">
        <f t="shared" ref="L102:L103" si="20">+SUM(H102:K102)</f>
        <v>0</v>
      </c>
    </row>
    <row r="103" spans="1:24" ht="15.75" customHeight="1" x14ac:dyDescent="0.25">
      <c r="A103" s="15">
        <v>102</v>
      </c>
      <c r="B103" s="19" t="s">
        <v>63</v>
      </c>
      <c r="C103" s="15" t="s">
        <v>41</v>
      </c>
      <c r="D103" s="20" t="s">
        <v>42</v>
      </c>
      <c r="E103" s="28" t="s">
        <v>73</v>
      </c>
      <c r="F103" s="25">
        <v>675</v>
      </c>
      <c r="G103" s="16">
        <f t="shared" ref="G103" si="21">F103*12</f>
        <v>8100</v>
      </c>
      <c r="H103" s="16">
        <v>0</v>
      </c>
      <c r="I103" s="16">
        <v>0</v>
      </c>
      <c r="J103" s="16">
        <v>0</v>
      </c>
      <c r="K103" s="16">
        <v>0</v>
      </c>
      <c r="L103" s="16">
        <f t="shared" si="20"/>
        <v>0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</sheetData>
  <autoFilter ref="A1:X102" xr:uid="{0E2408A8-A3DC-4E43-9460-204B949A14DF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4" sqref="C4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10" t="s">
        <v>32</v>
      </c>
      <c r="B1" s="17">
        <v>45688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10" t="s">
        <v>33</v>
      </c>
      <c r="B2" s="12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10" t="s">
        <v>35</v>
      </c>
      <c r="B3" s="11" t="s">
        <v>60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10" t="s">
        <v>36</v>
      </c>
      <c r="B4" s="11" t="s">
        <v>80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10" t="s">
        <v>37</v>
      </c>
      <c r="B5" s="18" t="s">
        <v>81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10" t="s">
        <v>38</v>
      </c>
      <c r="B6" s="11" t="s">
        <v>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13" t="s">
        <v>39</v>
      </c>
      <c r="B7" s="14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A268B6D6-5575-423A-ADC1-49442031BC8A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6" t="s">
        <v>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6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 t="s">
        <v>6</v>
      </c>
      <c r="B3" s="7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6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6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6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6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6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6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6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8" t="s">
        <v>11</v>
      </c>
      <c r="B11" s="9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8" t="s">
        <v>12</v>
      </c>
      <c r="B12" s="9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8" t="s">
        <v>1</v>
      </c>
      <c r="B13" s="9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8" t="s">
        <v>2</v>
      </c>
      <c r="B14" s="9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8" t="s">
        <v>3</v>
      </c>
      <c r="B15" s="9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SISTEMAS</cp:lastModifiedBy>
  <dcterms:created xsi:type="dcterms:W3CDTF">2011-04-19T14:26:13Z</dcterms:created>
  <dcterms:modified xsi:type="dcterms:W3CDTF">2025-04-15T16:28:19Z</dcterms:modified>
</cp:coreProperties>
</file>